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OLIN\AppData\Local\Temp\Rar$DIa3520.9194\"/>
    </mc:Choice>
  </mc:AlternateContent>
  <bookViews>
    <workbookView xWindow="0" yWindow="0" windowWidth="24495" windowHeight="9645"/>
  </bookViews>
  <sheets>
    <sheet name="Resultados Ingresos" sheetId="1" r:id="rId1"/>
  </sheets>
  <calcPr calcId="152511"/>
</workbook>
</file>

<file path=xl/calcChain.xml><?xml version="1.0" encoding="utf-8"?>
<calcChain xmlns="http://schemas.openxmlformats.org/spreadsheetml/2006/main">
  <c r="G22" i="1" l="1"/>
  <c r="G35" i="1"/>
  <c r="G36" i="1" s="1"/>
  <c r="F22" i="1" l="1"/>
  <c r="G8" i="1" l="1"/>
  <c r="G31" i="1" l="1"/>
  <c r="C36" i="1"/>
  <c r="F36" i="1"/>
  <c r="D28" i="1"/>
  <c r="C28" i="1"/>
  <c r="E22" i="1"/>
  <c r="E35" i="1" s="1"/>
  <c r="D22" i="1"/>
  <c r="C22" i="1"/>
  <c r="F8" i="1"/>
  <c r="F31" i="1" s="1"/>
  <c r="E8" i="1"/>
  <c r="E34" i="1" s="1"/>
  <c r="E36" i="1" s="1"/>
  <c r="D8" i="1"/>
  <c r="C8" i="1"/>
  <c r="C31" i="1" s="1"/>
  <c r="D35" i="1" l="1"/>
  <c r="D34" i="1"/>
  <c r="D36" i="1" s="1"/>
  <c r="E31" i="1"/>
  <c r="D31" i="1"/>
</calcChain>
</file>

<file path=xl/sharedStrings.xml><?xml version="1.0" encoding="utf-8"?>
<sst xmlns="http://schemas.openxmlformats.org/spreadsheetml/2006/main" count="41" uniqueCount="41">
  <si>
    <t>MUNICIPIO DE ZITÁCUARO, MICHOACÁN DE OCAMPO</t>
  </si>
  <si>
    <t>(Formato 7 c Resultados de Ingresos - LDF</t>
  </si>
  <si>
    <t>(PESOS)</t>
  </si>
  <si>
    <t xml:space="preserve">(CIFRAS NOMINALES) </t>
  </si>
  <si>
    <t>Concepto (b)</t>
  </si>
  <si>
    <t>Año 5* (c)</t>
  </si>
  <si>
    <t>Año 4* (c)</t>
  </si>
  <si>
    <t xml:space="preserve">Año del 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</si>
  <si>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</si>
  <si>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</si>
  <si>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</si>
  <si>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</si>
  <si>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</si>
  <si>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</si>
  <si>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</si>
  <si>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</si>
  <si>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</si>
  <si>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</si>
  <si>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</si>
  <si>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</si>
  <si>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</si>
  <si>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</si>
  <si>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</si>
  <si>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</si>
  <si>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</si>
  <si>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</si>
  <si>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</si>
  <si>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</si>
  <si>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</si>
  <si>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</si>
  <si>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</si>
  <si>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</si>
  <si>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</si>
  <si>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</si>
  <si>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* Los importes corresponden al momento contable de los ingresos devengados.</t>
  </si>
  <si>
    <t>** Los importes corresponden a los ingresos devengados al cierre trimestral más reciente disponible y estimados para el resto del ejercicio.</t>
  </si>
  <si>
    <t xml:space="preserve"> </t>
  </si>
  <si>
    <t>ejercicio vigente ** (2019)</t>
  </si>
  <si>
    <t>Año 1* (2018)</t>
  </si>
  <si>
    <t>Año 2* (2017)</t>
  </si>
  <si>
    <t>Año 3*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</si>
</sst>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164" fontId="4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indent="3"/>
    </xf>
    <xf numFmtId="0" fontId="4" fillId="0" borderId="15" xfId="0" applyFont="1" applyFill="1" applyBorder="1" applyAlignment="1">
      <alignment horizontal="left" vertical="center" wrapText="1" indent="3"/>
    </xf>
    <xf numFmtId="164" fontId="4" fillId="0" borderId="15" xfId="0" applyNumberFormat="1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0" xfId="0" applyFont="1" applyAlignment="1"/>
    <xf numFmtId="0" fontId="4" fillId="0" borderId="0" xfId="0" applyFont="1"/>
    <xf numFmtId="0" fontId="8" fillId="0" borderId="0" xfId="0" applyFont="1"/>
    <xf numFmtId="4" fontId="4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 indent="3"/>
    </xf>
    <xf numFmtId="164" fontId="4" fillId="0" borderId="18" xfId="0" applyNumberFormat="1" applyFont="1" applyFill="1" applyBorder="1" applyAlignment="1">
      <alignment horizontal="right" vertical="center" wrapText="1"/>
    </xf>
    <xf numFmtId="164" fontId="5" fillId="0" borderId="18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38100</xdr:rowOff>
    </xdr:from>
    <xdr:to>
      <xdr:col>0</xdr:col>
      <xdr:colOff>2354580</xdr:colOff>
      <xdr:row>3</xdr:row>
      <xdr:rowOff>117729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38100"/>
          <a:ext cx="1905" cy="679704"/>
        </a:xfrm>
        <a:prstGeom prst="rect">
          <a:avLst/>
        </a:prstGeom>
      </xdr:spPr>
    </xdr:pic>
    <xdr:clientData/>
  </xdr:twoCellAnchor>
  <xdr:twoCellAnchor editAs="oneCell">
    <xdr:from>
      <xdr:col>0</xdr:col>
      <xdr:colOff>2352675</xdr:colOff>
      <xdr:row>0</xdr:row>
      <xdr:rowOff>38100</xdr:rowOff>
    </xdr:from>
    <xdr:to>
      <xdr:col>0</xdr:col>
      <xdr:colOff>2354580</xdr:colOff>
      <xdr:row>3</xdr:row>
      <xdr:rowOff>117729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38100"/>
          <a:ext cx="1905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16" sqref="E15:E16"/>
    </sheetView>
  </sheetViews>
  <sheetFormatPr baseColWidth="10" defaultRowHeight="15" x14ac:dyDescent="0.25"/>
  <cols>
    <col min="1" max="1" width="39.85546875" customWidth="1"/>
    <col min="2" max="2" width="10.42578125" customWidth="1"/>
    <col min="3" max="3" width="10.28515625" customWidth="1"/>
    <col min="4" max="4" width="14.140625" customWidth="1"/>
    <col min="5" max="5" width="15.85546875" bestFit="1" customWidth="1"/>
    <col min="6" max="6" width="14.42578125" bestFit="1" customWidth="1"/>
    <col min="7" max="7" width="15.85546875" bestFit="1" customWidth="1"/>
  </cols>
  <sheetData>
    <row r="1" spans="1:7" ht="15.75" x14ac:dyDescent="0.25">
      <c r="A1" s="49" t="s">
        <v>0</v>
      </c>
      <c r="B1" s="50"/>
      <c r="C1" s="50"/>
      <c r="D1" s="50"/>
      <c r="E1" s="50"/>
      <c r="F1" s="50"/>
      <c r="G1" s="51"/>
    </row>
    <row r="2" spans="1:7" ht="15.75" x14ac:dyDescent="0.25">
      <c r="A2" s="52" t="s">
        <v>1</v>
      </c>
      <c r="B2" s="53"/>
      <c r="C2" s="53"/>
      <c r="D2" s="53"/>
      <c r="E2" s="53"/>
      <c r="F2" s="53"/>
      <c r="G2" s="54"/>
    </row>
    <row r="3" spans="1:7" ht="15.75" x14ac:dyDescent="0.25">
      <c r="A3" s="52" t="s">
        <v>2</v>
      </c>
      <c r="B3" s="53"/>
      <c r="C3" s="53"/>
      <c r="D3" s="53"/>
      <c r="E3" s="53"/>
      <c r="F3" s="53"/>
      <c r="G3" s="54"/>
    </row>
    <row r="4" spans="1:7" ht="16.5" thickBot="1" x14ac:dyDescent="0.3">
      <c r="A4" s="55" t="s">
        <v>3</v>
      </c>
      <c r="B4" s="56"/>
      <c r="C4" s="56"/>
      <c r="D4" s="56"/>
      <c r="E4" s="56"/>
      <c r="F4" s="56"/>
      <c r="G4" s="57"/>
    </row>
    <row r="5" spans="1:7" ht="16.5" thickBot="1" x14ac:dyDescent="0.3">
      <c r="A5" s="41"/>
      <c r="B5" s="42"/>
      <c r="C5" s="42"/>
      <c r="D5" s="42"/>
      <c r="E5" s="42"/>
      <c r="F5" s="42"/>
      <c r="G5" s="43"/>
    </row>
    <row r="6" spans="1:7" ht="15.75" customHeight="1" x14ac:dyDescent="0.25">
      <c r="A6" s="58" t="s">
        <v>4</v>
      </c>
      <c r="B6" s="60" t="s">
        <v>5</v>
      </c>
      <c r="C6" s="60" t="s">
        <v>6</v>
      </c>
      <c r="D6" s="60" t="s">
        <v>40</v>
      </c>
      <c r="E6" s="60" t="s">
        <v>39</v>
      </c>
      <c r="F6" s="60" t="s">
        <v>38</v>
      </c>
      <c r="G6" s="44" t="s">
        <v>7</v>
      </c>
    </row>
    <row r="7" spans="1:7" ht="23.25" thickBot="1" x14ac:dyDescent="0.3">
      <c r="A7" s="59"/>
      <c r="B7" s="61"/>
      <c r="C7" s="61"/>
      <c r="D7" s="61"/>
      <c r="E7" s="61"/>
      <c r="F7" s="61"/>
      <c r="G7" s="45" t="s">
        <v>37</v>
      </c>
    </row>
    <row r="8" spans="1:7" ht="32.25" customHeight="1" thickBot="1" x14ac:dyDescent="0.3">
      <c r="A8" s="1" t="s">
        <v>8</v>
      </c>
      <c r="B8" s="2"/>
      <c r="C8" s="3">
        <f t="shared" ref="C8:F8" si="0">SUM(C9:C20)</f>
        <v>0</v>
      </c>
      <c r="D8" s="3">
        <f t="shared" si="0"/>
        <v>202464066.74000001</v>
      </c>
      <c r="E8" s="3">
        <f t="shared" si="0"/>
        <v>220664732.48999998</v>
      </c>
      <c r="F8" s="3">
        <f t="shared" si="0"/>
        <v>221870371.37</v>
      </c>
      <c r="G8" s="3">
        <f t="shared" ref="G8" si="1">SUM(G9:G20)</f>
        <v>208754691</v>
      </c>
    </row>
    <row r="9" spans="1:7" x14ac:dyDescent="0.25">
      <c r="A9" s="4" t="s">
        <v>9</v>
      </c>
      <c r="B9" s="5"/>
      <c r="C9" s="6"/>
      <c r="D9" s="6">
        <v>20795101.48</v>
      </c>
      <c r="E9" s="6">
        <v>22518598.84</v>
      </c>
      <c r="F9" s="8">
        <v>23566020.780000001</v>
      </c>
      <c r="G9" s="7">
        <v>23382113</v>
      </c>
    </row>
    <row r="10" spans="1:7" ht="25.5" customHeight="1" x14ac:dyDescent="0.25">
      <c r="A10" s="4" t="s">
        <v>10</v>
      </c>
      <c r="B10" s="5"/>
      <c r="C10" s="6"/>
      <c r="D10" s="6">
        <v>0</v>
      </c>
      <c r="E10" s="6">
        <v>0</v>
      </c>
      <c r="F10" s="6">
        <v>0</v>
      </c>
      <c r="G10" s="7">
        <v>0</v>
      </c>
    </row>
    <row r="11" spans="1:7" x14ac:dyDescent="0.25">
      <c r="A11" s="4" t="s">
        <v>11</v>
      </c>
      <c r="B11" s="5"/>
      <c r="C11" s="6"/>
      <c r="D11" s="6">
        <v>8134340.6500000004</v>
      </c>
      <c r="E11" s="6">
        <v>3691314</v>
      </c>
      <c r="F11" s="6">
        <v>3934688</v>
      </c>
      <c r="G11" s="7">
        <v>3335788</v>
      </c>
    </row>
    <row r="12" spans="1:7" x14ac:dyDescent="0.25">
      <c r="A12" s="4" t="s">
        <v>12</v>
      </c>
      <c r="B12" s="5"/>
      <c r="C12" s="6"/>
      <c r="D12" s="6">
        <v>21056977.260000002</v>
      </c>
      <c r="E12" s="6">
        <v>22976865.879999999</v>
      </c>
      <c r="F12" s="6">
        <v>22292122.440000001</v>
      </c>
      <c r="G12" s="7">
        <v>19907357</v>
      </c>
    </row>
    <row r="13" spans="1:7" x14ac:dyDescent="0.25">
      <c r="A13" s="4" t="s">
        <v>13</v>
      </c>
      <c r="B13" s="5"/>
      <c r="C13" s="6"/>
      <c r="D13" s="6">
        <v>4747673.5999999996</v>
      </c>
      <c r="E13" s="6">
        <v>4450186.41</v>
      </c>
      <c r="F13" s="6">
        <v>3285124.46</v>
      </c>
      <c r="G13" s="7">
        <v>0</v>
      </c>
    </row>
    <row r="14" spans="1:7" x14ac:dyDescent="0.25">
      <c r="A14" s="4" t="s">
        <v>14</v>
      </c>
      <c r="B14" s="5"/>
      <c r="C14" s="9"/>
      <c r="D14" s="6">
        <v>8945655.9499999993</v>
      </c>
      <c r="E14" s="40">
        <v>6125189.6600000001</v>
      </c>
      <c r="F14" s="6">
        <v>7870060.6900000004</v>
      </c>
      <c r="G14" s="7">
        <v>4834772</v>
      </c>
    </row>
    <row r="15" spans="1:7" ht="23.25" customHeight="1" x14ac:dyDescent="0.25">
      <c r="A15" s="4" t="s">
        <v>15</v>
      </c>
      <c r="B15" s="5"/>
      <c r="C15" s="9"/>
      <c r="D15" s="6"/>
      <c r="E15" s="6">
        <v>0</v>
      </c>
      <c r="F15" s="6">
        <v>0</v>
      </c>
      <c r="G15" s="7">
        <v>0</v>
      </c>
    </row>
    <row r="16" spans="1:7" x14ac:dyDescent="0.25">
      <c r="A16" s="4" t="s">
        <v>16</v>
      </c>
      <c r="B16" s="5"/>
      <c r="C16" s="6"/>
      <c r="D16" s="6">
        <v>138784317.80000001</v>
      </c>
      <c r="E16" s="6">
        <v>139685305</v>
      </c>
      <c r="F16" s="6">
        <v>155606716</v>
      </c>
      <c r="G16" s="7">
        <v>157294661</v>
      </c>
    </row>
    <row r="17" spans="1:7" ht="25.5" x14ac:dyDescent="0.25">
      <c r="A17" s="4" t="s">
        <v>17</v>
      </c>
      <c r="B17" s="5"/>
      <c r="C17" s="6"/>
      <c r="D17" s="6">
        <v>0</v>
      </c>
      <c r="E17" s="6">
        <v>1652253</v>
      </c>
      <c r="F17" s="6">
        <v>1764184</v>
      </c>
      <c r="G17" s="7">
        <v>0</v>
      </c>
    </row>
    <row r="18" spans="1:7" x14ac:dyDescent="0.25">
      <c r="A18" s="4" t="s">
        <v>18</v>
      </c>
      <c r="B18" s="5"/>
      <c r="C18" s="6"/>
      <c r="D18" s="6">
        <v>0</v>
      </c>
      <c r="E18" s="6">
        <v>19428362</v>
      </c>
      <c r="F18" s="6">
        <v>3439177</v>
      </c>
      <c r="G18" s="7"/>
    </row>
    <row r="19" spans="1:7" x14ac:dyDescent="0.25">
      <c r="A19" s="4" t="s">
        <v>19</v>
      </c>
      <c r="B19" s="5"/>
      <c r="C19" s="6"/>
      <c r="D19" s="6">
        <v>0</v>
      </c>
      <c r="E19" s="6">
        <v>0</v>
      </c>
      <c r="F19" s="6">
        <v>0</v>
      </c>
      <c r="G19" s="7"/>
    </row>
    <row r="20" spans="1:7" x14ac:dyDescent="0.25">
      <c r="A20" s="10" t="s">
        <v>20</v>
      </c>
      <c r="B20" s="11"/>
      <c r="C20" s="12"/>
      <c r="D20" s="12">
        <v>0</v>
      </c>
      <c r="E20" s="12">
        <v>136657.70000000001</v>
      </c>
      <c r="F20" s="12">
        <v>112278</v>
      </c>
      <c r="G20" s="13">
        <v>0</v>
      </c>
    </row>
    <row r="21" spans="1:7" ht="22.5" customHeight="1" thickBot="1" x14ac:dyDescent="0.3">
      <c r="A21" s="14"/>
      <c r="B21" s="15"/>
      <c r="C21" s="6"/>
      <c r="D21" s="6"/>
      <c r="E21" s="16"/>
      <c r="F21" s="6" t="s">
        <v>36</v>
      </c>
      <c r="G21" s="16"/>
    </row>
    <row r="22" spans="1:7" ht="26.25" thickBot="1" x14ac:dyDescent="0.3">
      <c r="A22" s="1" t="s">
        <v>21</v>
      </c>
      <c r="B22" s="2"/>
      <c r="C22" s="3">
        <f t="shared" ref="C22:E22" si="2">SUM(C23:C27)</f>
        <v>0</v>
      </c>
      <c r="D22" s="3">
        <f t="shared" si="2"/>
        <v>399388311</v>
      </c>
      <c r="E22" s="17">
        <f t="shared" si="2"/>
        <v>556239543.88999999</v>
      </c>
      <c r="F22" s="3">
        <f>F23+F24+F25+F26+F27</f>
        <v>376290828.38999999</v>
      </c>
      <c r="G22" s="17">
        <f>G23+G24+G25+G26+G27</f>
        <v>204449785</v>
      </c>
    </row>
    <row r="23" spans="1:7" x14ac:dyDescent="0.25">
      <c r="A23" s="4" t="s">
        <v>22</v>
      </c>
      <c r="B23" s="5"/>
      <c r="C23" s="6"/>
      <c r="D23" s="6">
        <v>162678709</v>
      </c>
      <c r="E23" s="6">
        <v>222992292.72999999</v>
      </c>
      <c r="F23" s="6">
        <v>199589623</v>
      </c>
      <c r="G23" s="7">
        <v>203629785</v>
      </c>
    </row>
    <row r="24" spans="1:7" x14ac:dyDescent="0.25">
      <c r="A24" s="4" t="s">
        <v>23</v>
      </c>
      <c r="B24" s="5"/>
      <c r="C24" s="6"/>
      <c r="D24" s="6">
        <v>115000000</v>
      </c>
      <c r="E24" s="6">
        <v>198691569.27000001</v>
      </c>
      <c r="F24" s="6">
        <v>28021652.539999999</v>
      </c>
      <c r="G24" s="7">
        <v>820000</v>
      </c>
    </row>
    <row r="25" spans="1:7" x14ac:dyDescent="0.25">
      <c r="A25" s="4" t="s">
        <v>24</v>
      </c>
      <c r="B25" s="5"/>
      <c r="C25" s="6"/>
      <c r="D25" s="6"/>
      <c r="E25" s="6">
        <v>0</v>
      </c>
      <c r="F25" s="6">
        <v>0</v>
      </c>
      <c r="G25" s="7"/>
    </row>
    <row r="26" spans="1:7" ht="38.25" x14ac:dyDescent="0.25">
      <c r="A26" s="4" t="s">
        <v>25</v>
      </c>
      <c r="B26" s="5"/>
      <c r="C26" s="6"/>
      <c r="D26" s="6"/>
      <c r="E26" s="6">
        <v>0</v>
      </c>
      <c r="F26" s="6">
        <v>0</v>
      </c>
      <c r="G26" s="7"/>
    </row>
    <row r="27" spans="1:7" ht="26.25" thickBot="1" x14ac:dyDescent="0.3">
      <c r="A27" s="46" t="s">
        <v>26</v>
      </c>
      <c r="B27" s="46"/>
      <c r="C27" s="47"/>
      <c r="D27" s="47">
        <v>121709602</v>
      </c>
      <c r="E27" s="47">
        <v>134555681.88999999</v>
      </c>
      <c r="F27" s="47">
        <v>148679552.84999999</v>
      </c>
      <c r="G27" s="48"/>
    </row>
    <row r="28" spans="1:7" ht="26.25" thickBot="1" x14ac:dyDescent="0.3">
      <c r="A28" s="1" t="s">
        <v>27</v>
      </c>
      <c r="B28" s="2"/>
      <c r="C28" s="3">
        <f t="shared" ref="C28:D28" si="3">+C29</f>
        <v>0</v>
      </c>
      <c r="D28" s="3">
        <f t="shared" si="3"/>
        <v>18786957</v>
      </c>
      <c r="E28" s="18">
        <v>15000000</v>
      </c>
      <c r="F28" s="3">
        <v>0</v>
      </c>
      <c r="G28" s="18">
        <v>0</v>
      </c>
    </row>
    <row r="29" spans="1:7" ht="26.25" customHeight="1" x14ac:dyDescent="0.25">
      <c r="A29" s="10" t="s">
        <v>28</v>
      </c>
      <c r="B29" s="11"/>
      <c r="C29" s="12"/>
      <c r="D29" s="12">
        <v>18786957</v>
      </c>
      <c r="E29" s="19">
        <v>15000000</v>
      </c>
      <c r="F29" s="12">
        <v>0</v>
      </c>
      <c r="G29" s="19">
        <v>0</v>
      </c>
    </row>
    <row r="30" spans="1:7" ht="15.75" thickBot="1" x14ac:dyDescent="0.3">
      <c r="A30" s="14"/>
      <c r="B30" s="15"/>
      <c r="C30" s="6"/>
      <c r="D30" s="6"/>
      <c r="E30" s="16"/>
      <c r="F30" s="6"/>
      <c r="G30" s="16"/>
    </row>
    <row r="31" spans="1:7" ht="27" customHeight="1" thickBot="1" x14ac:dyDescent="0.3">
      <c r="A31" s="20" t="s">
        <v>29</v>
      </c>
      <c r="B31" s="21"/>
      <c r="C31" s="22">
        <f>+C8+C22+C28</f>
        <v>0</v>
      </c>
      <c r="D31" s="22">
        <f>+D8+D22+D28</f>
        <v>620639334.74000001</v>
      </c>
      <c r="E31" s="23">
        <f>+E8+E22+E28</f>
        <v>791904276.38</v>
      </c>
      <c r="F31" s="22">
        <f>F8+F22+F28</f>
        <v>598161199.75999999</v>
      </c>
      <c r="G31" s="23">
        <f>+G8+G22+G28</f>
        <v>413204476</v>
      </c>
    </row>
    <row r="32" spans="1:7" ht="15.75" thickTop="1" x14ac:dyDescent="0.25">
      <c r="A32" s="14"/>
      <c r="B32" s="15"/>
      <c r="C32" s="6"/>
      <c r="D32" s="6"/>
      <c r="E32" s="6"/>
      <c r="F32" s="6"/>
      <c r="G32" s="16"/>
    </row>
    <row r="33" spans="1:7" x14ac:dyDescent="0.25">
      <c r="A33" s="24" t="s">
        <v>30</v>
      </c>
      <c r="B33" s="25"/>
      <c r="C33" s="6"/>
      <c r="D33" s="6"/>
      <c r="E33" s="6"/>
      <c r="F33" s="6"/>
      <c r="G33" s="16"/>
    </row>
    <row r="34" spans="1:7" ht="38.25" x14ac:dyDescent="0.25">
      <c r="A34" s="26" t="s">
        <v>31</v>
      </c>
      <c r="B34" s="27"/>
      <c r="C34" s="6"/>
      <c r="D34" s="6">
        <f>D8+D28</f>
        <v>221251023.74000001</v>
      </c>
      <c r="E34" s="6">
        <f>E8+E28</f>
        <v>235664732.48999998</v>
      </c>
      <c r="F34" s="6">
        <v>221870371.37</v>
      </c>
      <c r="G34" s="16">
        <v>208754691</v>
      </c>
    </row>
    <row r="35" spans="1:7" ht="38.25" x14ac:dyDescent="0.25">
      <c r="A35" s="28" t="s">
        <v>32</v>
      </c>
      <c r="B35" s="29"/>
      <c r="C35" s="12"/>
      <c r="D35" s="12">
        <f>D22</f>
        <v>399388311</v>
      </c>
      <c r="E35" s="12">
        <f>E22</f>
        <v>556239543.88999999</v>
      </c>
      <c r="F35" s="12">
        <v>376290828.38999999</v>
      </c>
      <c r="G35" s="19">
        <f>G22+G28</f>
        <v>204449785</v>
      </c>
    </row>
    <row r="36" spans="1:7" ht="25.5" x14ac:dyDescent="0.25">
      <c r="A36" s="24" t="s">
        <v>33</v>
      </c>
      <c r="B36" s="25"/>
      <c r="C36" s="30">
        <f t="shared" ref="C36:E36" si="4">+C34+C35</f>
        <v>0</v>
      </c>
      <c r="D36" s="30">
        <f>D34+D35</f>
        <v>620639334.74000001</v>
      </c>
      <c r="E36" s="31">
        <f t="shared" si="4"/>
        <v>791904276.38</v>
      </c>
      <c r="F36" s="30">
        <f>F28+F34+F35</f>
        <v>598161199.75999999</v>
      </c>
      <c r="G36" s="31">
        <f>G34+G35</f>
        <v>413204476</v>
      </c>
    </row>
    <row r="37" spans="1:7" ht="15.75" thickBot="1" x14ac:dyDescent="0.3">
      <c r="A37" s="32"/>
      <c r="B37" s="33"/>
      <c r="C37" s="34"/>
      <c r="D37" s="34"/>
      <c r="E37" s="35"/>
      <c r="F37" s="34"/>
      <c r="G37" s="35"/>
    </row>
    <row r="38" spans="1:7" x14ac:dyDescent="0.25">
      <c r="A38" s="36"/>
      <c r="B38" s="36"/>
      <c r="C38" s="36"/>
      <c r="D38" s="36"/>
      <c r="E38" s="36"/>
      <c r="F38" s="36"/>
      <c r="G38" s="36"/>
    </row>
    <row r="39" spans="1:7" x14ac:dyDescent="0.25">
      <c r="A39" s="37" t="s">
        <v>34</v>
      </c>
      <c r="B39" s="37"/>
      <c r="C39" s="37"/>
      <c r="D39" s="37"/>
      <c r="E39" s="37"/>
      <c r="F39" s="37"/>
      <c r="G39" s="36"/>
    </row>
    <row r="40" spans="1:7" ht="16.5" x14ac:dyDescent="0.25">
      <c r="A40" s="38" t="s">
        <v>35</v>
      </c>
      <c r="B40" s="39"/>
      <c r="C40" s="36"/>
      <c r="D40" s="36"/>
      <c r="E40" s="36"/>
      <c r="F40" s="36"/>
      <c r="G40" s="36"/>
    </row>
  </sheetData>
  <mergeCells count="10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Ingresos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CHEKOLIN</cp:lastModifiedBy>
  <cp:lastPrinted>2019-09-03T19:58:00Z</cp:lastPrinted>
  <dcterms:created xsi:type="dcterms:W3CDTF">2019-01-31T16:22:35Z</dcterms:created>
  <dcterms:modified xsi:type="dcterms:W3CDTF">2019-09-06T14:53:18Z</dcterms:modified>
</cp:coreProperties>
</file>